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2" sheetId="2" r:id="rId1"/>
    <sheet name="Лист3" sheetId="3" r:id="rId2"/>
  </sheets>
  <definedNames>
    <definedName name="_xlnm.Print_Titles" localSheetId="0">Лист2!$3:$4</definedName>
  </definedNames>
  <calcPr calcId="152511"/>
</workbook>
</file>

<file path=xl/calcChain.xml><?xml version="1.0" encoding="utf-8"?>
<calcChain xmlns="http://schemas.openxmlformats.org/spreadsheetml/2006/main">
  <c r="E38" i="2" l="1"/>
  <c r="E37" i="2" s="1"/>
  <c r="D38" i="2"/>
  <c r="D37" i="2" s="1"/>
  <c r="C38" i="2"/>
  <c r="C37" i="2"/>
  <c r="E35" i="2"/>
  <c r="D35" i="2"/>
  <c r="C35" i="2"/>
  <c r="E33" i="2"/>
  <c r="D33" i="2"/>
  <c r="C33" i="2"/>
  <c r="E31" i="2"/>
  <c r="D31" i="2"/>
  <c r="C31" i="2"/>
  <c r="E25" i="2"/>
  <c r="D25" i="2"/>
  <c r="C25" i="2"/>
  <c r="E23" i="2"/>
  <c r="D23" i="2"/>
  <c r="D6" i="2" s="1"/>
  <c r="D5" i="2" s="1"/>
  <c r="C23" i="2"/>
  <c r="E20" i="2"/>
  <c r="E18" i="2" s="1"/>
  <c r="D20" i="2"/>
  <c r="C20" i="2"/>
  <c r="C18" i="2" s="1"/>
  <c r="D18" i="2"/>
  <c r="E7" i="2"/>
  <c r="E6" i="2" s="1"/>
  <c r="D7" i="2"/>
  <c r="C7" i="2"/>
  <c r="C6" i="2" s="1"/>
  <c r="C5" i="2" s="1"/>
  <c r="E5" i="2" l="1"/>
</calcChain>
</file>

<file path=xl/sharedStrings.xml><?xml version="1.0" encoding="utf-8"?>
<sst xmlns="http://schemas.openxmlformats.org/spreadsheetml/2006/main" count="102" uniqueCount="102">
  <si>
    <t>№ п/п</t>
  </si>
  <si>
    <t>Наименование государственной программы /
наименование объекта</t>
  </si>
  <si>
    <t>2015 год</t>
  </si>
  <si>
    <t>2016 год</t>
  </si>
  <si>
    <t>2017 год</t>
  </si>
  <si>
    <t>I</t>
  </si>
  <si>
    <t>Бюджетные инвестиции на строительство объектов общественной инфраструктуры регионального значения</t>
  </si>
  <si>
    <t>1</t>
  </si>
  <si>
    <t>1.1</t>
  </si>
  <si>
    <t>Пермская клиническая инфекционная больница № 1, г.Пермь</t>
  </si>
  <si>
    <t>1.2</t>
  </si>
  <si>
    <t>Комплекс краевой психиатрической больницы: психоневрологическое диспансерное отделение со стационаром, г. Пермь Свердловский район, ул. Лодыгина, 10; два палатных корпуса, г. Пермь, Орджоникидзевский район, ул. 2-я Корсуньская, 10</t>
  </si>
  <si>
    <t>1.3</t>
  </si>
  <si>
    <t>Лечебный корпус госпиталя ветеранов войн, г.Пермь</t>
  </si>
  <si>
    <t>1.4</t>
  </si>
  <si>
    <t>Детская поликлиника в Кировском районе, г.Пермь</t>
  </si>
  <si>
    <t>1.5</t>
  </si>
  <si>
    <t>Детская поликлиника, г.Соликамск</t>
  </si>
  <si>
    <t>1.6</t>
  </si>
  <si>
    <t>Комплекс районной больницы в п.Полазна</t>
  </si>
  <si>
    <t>1.7</t>
  </si>
  <si>
    <t>Лечебный корпус с инженерным блоком, г.Оханск</t>
  </si>
  <si>
    <t>1.8</t>
  </si>
  <si>
    <t>Лечебный корпус, г. Чердынь</t>
  </si>
  <si>
    <t>1.9</t>
  </si>
  <si>
    <t>Окружной кожно-венерологический диспансер, г.Кудымкар Коми-Пермяцкого округа, в том числе корректировка проектно-сметной документации</t>
  </si>
  <si>
    <t>1.10</t>
  </si>
  <si>
    <t>Лечебный корпус с поликлиникой ГБУЗ ПК "Коми-Пермяцкая окружная больница", с.Юрла</t>
  </si>
  <si>
    <t>2</t>
  </si>
  <si>
    <t>2.1</t>
  </si>
  <si>
    <t>Реконструкция учебного корпуса ГБОУ СПО "Пермский авиационный техникум им. А.Д. Швецова" со строительством пристроя</t>
  </si>
  <si>
    <t>2.2</t>
  </si>
  <si>
    <t>Здание ГАОУ "Пермский кадетский корпус Приволжского федерального округа имени Героя России Ф.Кузьмина"</t>
  </si>
  <si>
    <t>2.2.1</t>
  </si>
  <si>
    <t>Физкультурно-оздоровительный комплекс и спортивная площадка</t>
  </si>
  <si>
    <t>2.2.2</t>
  </si>
  <si>
    <t>Спальный корпус</t>
  </si>
  <si>
    <t>3</t>
  </si>
  <si>
    <t>Государственная программа Пермского края "Социальная поддержка граждан Пермского края"</t>
  </si>
  <si>
    <t>3.1</t>
  </si>
  <si>
    <t>Жилой корпус психоневрологического интерната в д. Батерики Березовского муниципального района</t>
  </si>
  <si>
    <t>4</t>
  </si>
  <si>
    <t>4.1</t>
  </si>
  <si>
    <t>Строительство новой сцены Пермского академического театра оперы и балета им. П.И. Чайковского и приспособление существующего здания для современного использования</t>
  </si>
  <si>
    <t>4.2</t>
  </si>
  <si>
    <t>Реконструкция сценического комплекса большого зрительного зала и реставрация здания государственного краевого учреждения культуры "Пермский академический Театр-Театр", г. Пермь</t>
  </si>
  <si>
    <t>4.3</t>
  </si>
  <si>
    <t>Здание Пермской государственной художественной галереи</t>
  </si>
  <si>
    <t>4.4</t>
  </si>
  <si>
    <t>Приспособление здания Речного вокзала для современного использования</t>
  </si>
  <si>
    <t>4.5</t>
  </si>
  <si>
    <t>Зоопарк в г. Перми</t>
  </si>
  <si>
    <t>5</t>
  </si>
  <si>
    <t>5.1</t>
  </si>
  <si>
    <t>Крытый футбольный манеж в г.Перми</t>
  </si>
  <si>
    <t>6</t>
  </si>
  <si>
    <t>Государственная программа Пермского края "Обеспечение общественной безопасности Пермского края"</t>
  </si>
  <si>
    <t>6.1</t>
  </si>
  <si>
    <t>Реконструкция региональной автоматизированной системы централизованного оповещения гражданской обороны Пермского края</t>
  </si>
  <si>
    <t>7</t>
  </si>
  <si>
    <t>Государственная программа Пермского края "Воспроизводство и использование природных ресурсов"</t>
  </si>
  <si>
    <t>7.1</t>
  </si>
  <si>
    <t>Берегоукрепление Воткинского водохранилища в районе с. Усть-Качка (3 очередь)</t>
  </si>
  <si>
    <t>II</t>
  </si>
  <si>
    <t>Бюджетные инвестиции  на  строительство объектов автодорожной отрасли регионального значения</t>
  </si>
  <si>
    <t>Реконструкция участка шоссе Космонавтов от р. Мулянки до аэропорта Большое Савино</t>
  </si>
  <si>
    <t>Мостовой переход через реку Вильва на участке км 141 - км 143+500 автомобильной дороги Кунгур-Соликамск в Чусовском районе</t>
  </si>
  <si>
    <t>Автомобильная дорога Кунгур-Соликамск, участок Березники-Соликамск, км 292+560-313+100</t>
  </si>
  <si>
    <t>Реконструкция мостового перехода через р.Буть на км 31+846 автомобильной дороги Оханск-Б.Соснова в Большесосновском районе</t>
  </si>
  <si>
    <t>Реконструкция мостового перехода через р.Нерестовка на км 5+250 автомобильной дороги Черновское-гр.Удмуртии в Большесосновском районе</t>
  </si>
  <si>
    <t>Реконструкция мостового перехода через р.Камелька на км 82+411 автомобильной дороги Кудымкар-Пожва в Юсьвинском районе</t>
  </si>
  <si>
    <t>Реконструкция мостового перехода через р.Пожва на км 97+116 автомобильной дороги Кудымкар-Пожва в Юсьвинском районе</t>
  </si>
  <si>
    <t>Реконструкция мостового перехода через р.Кыдзьис на км 20+025 автомобильной дороги Юксеево-Коса в Косинском районе</t>
  </si>
  <si>
    <t>Реконструкция мостового перехода через ручей на км 25+431 автомобильной дороги Гайны-Усть-Черная в Гайнском районе</t>
  </si>
  <si>
    <t>Реконструкция мостового перехода через р.Тодья на км 7+816 автомобильной дороги Гайны-Усть-Черная-Керос в Гайнском районе</t>
  </si>
  <si>
    <t>Реконструкция мостового перехода через р.Лукшерка на км 11+794 автомобильной дороги Гайны-Усть-Черная-Керос в Гайнском районе</t>
  </si>
  <si>
    <t>Реконструкция мостового перехода через р.Сарабаиха на км 31+537 автомобильной дороги Пермь-Усть-Качка в Пермском районе</t>
  </si>
  <si>
    <t>Реконструкция мостового перехода через р.Качка на км 41+667 автомобильной дороги Пермь-Усть-Качка в Пермском районе</t>
  </si>
  <si>
    <t>Реконструкция мостового перехода через р.Серяк на км 41+812 автомобильной дороги Пермь-Усть-Качка в Пермском районе</t>
  </si>
  <si>
    <t>Реконструкция мостового перехода через р.Качка на км 48+685 автомобильной дороги Пермь-Усть-Качка в Пермском районе</t>
  </si>
  <si>
    <t>Реконструкция мостового перехода через р.Вежайка на км 23+947 автомобильной дороги Кудымкар-Пожва в Юсьвинском районе</t>
  </si>
  <si>
    <t>Реконструкция мостового перехода через р.Бадья на км 47+993 автомобильной дороги Кудымкар-Пожва в Юсьвинском районе</t>
  </si>
  <si>
    <t>Автомобильная дорога Пермь - Березники, км 25 + 780 - 37+024</t>
  </si>
  <si>
    <t xml:space="preserve">Реконструкция автомобильной дороги Полазна - Чусовой с устройством дополнительной полосы движения для автотранспорта в сторону подъема в Добрянском и Чусовском районах Пермского края
</t>
  </si>
  <si>
    <t xml:space="preserve">Реконструкция мостового перехода через р. Большая Парья на км 124+954 автомобильной дороги Кудымкар - Гайны в Гайнском районе
</t>
  </si>
  <si>
    <t>Реконструкция автомобильных дорог Кунгур-Соликамск, Соликамск-Красновишерск в Соликамском районе Пермского края с устройством площадок для размещения   передвижных  пунктов весового контроля</t>
  </si>
  <si>
    <t>Автомобильная дорога Пермь – Березники, участок мостовой переход через р. Чусовую, км 22+157 – км 25+780</t>
  </si>
  <si>
    <t xml:space="preserve">Государственная программа Пермского края  "Развитие здравоохранения" </t>
  </si>
  <si>
    <t>Государственная программа Пермского края "Развитие образования и науки"</t>
  </si>
  <si>
    <t>Государственная программа Пермского края "Культура Пермского края"</t>
  </si>
  <si>
    <t>Государственная программа Пермского края "Развитие физической культуры и спорта"</t>
  </si>
  <si>
    <t xml:space="preserve"> Государственная программа "Развитие транспортной системы"</t>
  </si>
  <si>
    <t>Перечень объектов капитального строительства государственной собственности Пермского края в разрезе государственных программ (непрограммных мероприятий)
на 2015 год и на плановый период 2016 и 2017 годов</t>
  </si>
  <si>
    <t>Автомобильная дорога "Восточный обход г. Перми"
 (II очередь)</t>
  </si>
  <si>
    <t>Сумма, тыс. рублей</t>
  </si>
  <si>
    <t>Всего, в том числе:</t>
  </si>
  <si>
    <t>Автомобильная дорога Пермь - Березники, участок км 20+639 - км 22+157</t>
  </si>
  <si>
    <t>Строительство автомобильной дороги "Обход г. Чусового"</t>
  </si>
  <si>
    <t xml:space="preserve">Строительство транспортной развязки на км 19+500 автомобильной дороги Пермь - Усть-Качка на подъезде к терминалу аэропорта Большое Савино
</t>
  </si>
  <si>
    <t xml:space="preserve">Реконструкция участков автомобильных дорог Пермского края с устройством остановочных пунктов общественного пассажирского транспорта
</t>
  </si>
  <si>
    <t>Строительство автомобильной дороги "Обход п.Куеда" с путепроводом через ж.-д. пути в Куединском районе Пермского края</t>
  </si>
  <si>
    <t>Реконструкция автомобильных дорог Пермь - Березники в Добрянском  районе Пермского края и Кунгур-Соликамск в Усольском районе ПК  с устройством стационарных пунктов весового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</si>
</sst>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top" wrapText="1"/>
    </xf>
    <xf numFmtId="0" fontId="3" fillId="2" borderId="0" xfId="0" applyFont="1" applyFill="1"/>
    <xf numFmtId="1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topLeftCell="A61" workbookViewId="0">
      <selection activeCell="E66" sqref="E66"/>
    </sheetView>
  </sheetViews>
  <sheetFormatPr defaultRowHeight="15.75" x14ac:dyDescent="0.25"/>
  <cols>
    <col min="1" max="1" width="7" style="15" customWidth="1"/>
    <col min="2" max="2" width="54.28515625" style="15" customWidth="1"/>
    <col min="3" max="3" width="13.7109375" style="15" customWidth="1"/>
    <col min="4" max="5" width="14.140625" style="15" customWidth="1"/>
    <col min="6" max="16384" width="9.140625" style="15"/>
  </cols>
  <sheetData>
    <row r="1" spans="1:5" ht="64.5" customHeight="1" x14ac:dyDescent="0.25">
      <c r="A1" s="28" t="s">
        <v>92</v>
      </c>
      <c r="B1" s="28"/>
      <c r="C1" s="28"/>
      <c r="D1" s="28"/>
      <c r="E1" s="28"/>
    </row>
    <row r="2" spans="1:5" x14ac:dyDescent="0.25">
      <c r="A2" s="16"/>
      <c r="B2" s="17"/>
      <c r="C2" s="18"/>
      <c r="D2" s="18"/>
      <c r="E2" s="19"/>
    </row>
    <row r="3" spans="1:5" x14ac:dyDescent="0.25">
      <c r="A3" s="29" t="s">
        <v>0</v>
      </c>
      <c r="B3" s="30" t="s">
        <v>1</v>
      </c>
      <c r="C3" s="31" t="s">
        <v>94</v>
      </c>
      <c r="D3" s="31"/>
      <c r="E3" s="31"/>
    </row>
    <row r="4" spans="1:5" x14ac:dyDescent="0.25">
      <c r="A4" s="29"/>
      <c r="B4" s="30"/>
      <c r="C4" s="20" t="s">
        <v>2</v>
      </c>
      <c r="D4" s="20" t="s">
        <v>3</v>
      </c>
      <c r="E4" s="20" t="s">
        <v>4</v>
      </c>
    </row>
    <row r="5" spans="1:5" x14ac:dyDescent="0.25">
      <c r="A5" s="32" t="s">
        <v>95</v>
      </c>
      <c r="B5" s="33"/>
      <c r="C5" s="21">
        <f>C6+C37</f>
        <v>3978175</v>
      </c>
      <c r="D5" s="21">
        <f t="shared" ref="D5:E5" si="0">D6+D37</f>
        <v>4733893.3</v>
      </c>
      <c r="E5" s="21">
        <f t="shared" si="0"/>
        <v>4657161.4000000004</v>
      </c>
    </row>
    <row r="6" spans="1:5" ht="47.25" x14ac:dyDescent="0.25">
      <c r="A6" s="22" t="s">
        <v>5</v>
      </c>
      <c r="B6" s="23" t="s">
        <v>6</v>
      </c>
      <c r="C6" s="5">
        <f>C7+C18+C23+C25+C31+C33+C35</f>
        <v>2942370.3</v>
      </c>
      <c r="D6" s="5">
        <f>D7+D18+D23+D25+D31+D33+D35</f>
        <v>3101515.1999999997</v>
      </c>
      <c r="E6" s="5">
        <f>E7+E18+E23+E25+E31+E33+E35</f>
        <v>2719785.5</v>
      </c>
    </row>
    <row r="7" spans="1:5" ht="31.5" x14ac:dyDescent="0.25">
      <c r="A7" s="3" t="s">
        <v>7</v>
      </c>
      <c r="B7" s="4" t="s">
        <v>87</v>
      </c>
      <c r="C7" s="5">
        <f>SUM(C8:C17)</f>
        <v>520078.9</v>
      </c>
      <c r="D7" s="5">
        <f>SUM(D8:D17)</f>
        <v>867829.9</v>
      </c>
      <c r="E7" s="5">
        <f>SUM(E8:E17)</f>
        <v>6000</v>
      </c>
    </row>
    <row r="8" spans="1:5" ht="31.5" x14ac:dyDescent="0.25">
      <c r="A8" s="24" t="s">
        <v>8</v>
      </c>
      <c r="B8" s="25" t="s">
        <v>9</v>
      </c>
      <c r="C8" s="1">
        <v>132020.70000000001</v>
      </c>
      <c r="D8" s="1">
        <v>500524.2</v>
      </c>
      <c r="E8" s="1">
        <v>0</v>
      </c>
    </row>
    <row r="9" spans="1:5" ht="78.75" x14ac:dyDescent="0.25">
      <c r="A9" s="24" t="s">
        <v>10</v>
      </c>
      <c r="B9" s="25" t="s">
        <v>11</v>
      </c>
      <c r="C9" s="1">
        <v>0</v>
      </c>
      <c r="D9" s="1">
        <v>0</v>
      </c>
      <c r="E9" s="1">
        <v>6000</v>
      </c>
    </row>
    <row r="10" spans="1:5" ht="31.5" x14ac:dyDescent="0.25">
      <c r="A10" s="24" t="s">
        <v>12</v>
      </c>
      <c r="B10" s="25" t="s">
        <v>13</v>
      </c>
      <c r="C10" s="1">
        <v>131625.1</v>
      </c>
      <c r="D10" s="1">
        <v>367305.7</v>
      </c>
      <c r="E10" s="1">
        <v>0</v>
      </c>
    </row>
    <row r="11" spans="1:5" x14ac:dyDescent="0.25">
      <c r="A11" s="24" t="s">
        <v>14</v>
      </c>
      <c r="B11" s="25" t="s">
        <v>15</v>
      </c>
      <c r="C11" s="1">
        <v>6027.4</v>
      </c>
      <c r="D11" s="1">
        <v>0</v>
      </c>
      <c r="E11" s="1">
        <v>0</v>
      </c>
    </row>
    <row r="12" spans="1:5" x14ac:dyDescent="0.25">
      <c r="A12" s="24" t="s">
        <v>16</v>
      </c>
      <c r="B12" s="25" t="s">
        <v>17</v>
      </c>
      <c r="C12" s="1">
        <v>5572.6</v>
      </c>
      <c r="D12" s="1">
        <v>0</v>
      </c>
      <c r="E12" s="1">
        <v>0</v>
      </c>
    </row>
    <row r="13" spans="1:5" x14ac:dyDescent="0.25">
      <c r="A13" s="24" t="s">
        <v>18</v>
      </c>
      <c r="B13" s="25" t="s">
        <v>19</v>
      </c>
      <c r="C13" s="1">
        <v>24500</v>
      </c>
      <c r="D13" s="1">
        <v>0</v>
      </c>
      <c r="E13" s="1">
        <v>0</v>
      </c>
    </row>
    <row r="14" spans="1:5" x14ac:dyDescent="0.25">
      <c r="A14" s="24" t="s">
        <v>20</v>
      </c>
      <c r="B14" s="25" t="s">
        <v>21</v>
      </c>
      <c r="C14" s="1">
        <v>15500</v>
      </c>
      <c r="D14" s="1">
        <v>0</v>
      </c>
      <c r="E14" s="1">
        <v>0</v>
      </c>
    </row>
    <row r="15" spans="1:5" x14ac:dyDescent="0.25">
      <c r="A15" s="24" t="s">
        <v>22</v>
      </c>
      <c r="B15" s="25" t="s">
        <v>23</v>
      </c>
      <c r="C15" s="1">
        <v>32000</v>
      </c>
      <c r="D15" s="1">
        <v>0</v>
      </c>
      <c r="E15" s="1">
        <v>0</v>
      </c>
    </row>
    <row r="16" spans="1:5" ht="47.25" x14ac:dyDescent="0.25">
      <c r="A16" s="24" t="s">
        <v>24</v>
      </c>
      <c r="B16" s="25" t="s">
        <v>25</v>
      </c>
      <c r="C16" s="1">
        <v>69518.5</v>
      </c>
      <c r="D16" s="1">
        <v>0</v>
      </c>
      <c r="E16" s="1">
        <v>0</v>
      </c>
    </row>
    <row r="17" spans="1:5" ht="31.5" x14ac:dyDescent="0.25">
      <c r="A17" s="24" t="s">
        <v>26</v>
      </c>
      <c r="B17" s="25" t="s">
        <v>27</v>
      </c>
      <c r="C17" s="1">
        <v>103314.6</v>
      </c>
      <c r="D17" s="1">
        <v>0</v>
      </c>
      <c r="E17" s="1">
        <v>0</v>
      </c>
    </row>
    <row r="18" spans="1:5" ht="31.5" x14ac:dyDescent="0.25">
      <c r="A18" s="3" t="s">
        <v>28</v>
      </c>
      <c r="B18" s="4" t="s">
        <v>88</v>
      </c>
      <c r="C18" s="5">
        <f>C19+C20</f>
        <v>387500</v>
      </c>
      <c r="D18" s="5">
        <f t="shared" ref="D18:E18" si="1">D19+D20</f>
        <v>0</v>
      </c>
      <c r="E18" s="5">
        <f t="shared" si="1"/>
        <v>0</v>
      </c>
    </row>
    <row r="19" spans="1:5" ht="47.25" x14ac:dyDescent="0.25">
      <c r="A19" s="24" t="s">
        <v>29</v>
      </c>
      <c r="B19" s="2" t="s">
        <v>30</v>
      </c>
      <c r="C19" s="1">
        <v>7500</v>
      </c>
      <c r="D19" s="1">
        <v>0</v>
      </c>
      <c r="E19" s="1">
        <v>0</v>
      </c>
    </row>
    <row r="20" spans="1:5" ht="47.25" x14ac:dyDescent="0.25">
      <c r="A20" s="3" t="s">
        <v>31</v>
      </c>
      <c r="B20" s="4" t="s">
        <v>32</v>
      </c>
      <c r="C20" s="5">
        <f>C21+C22</f>
        <v>380000</v>
      </c>
      <c r="D20" s="5">
        <f t="shared" ref="D20:E20" si="2">D21+D22</f>
        <v>0</v>
      </c>
      <c r="E20" s="5">
        <f t="shared" si="2"/>
        <v>0</v>
      </c>
    </row>
    <row r="21" spans="1:5" ht="31.5" x14ac:dyDescent="0.25">
      <c r="A21" s="6" t="s">
        <v>33</v>
      </c>
      <c r="B21" s="7" t="s">
        <v>34</v>
      </c>
      <c r="C21" s="8">
        <v>60000</v>
      </c>
      <c r="D21" s="8">
        <v>0</v>
      </c>
      <c r="E21" s="8">
        <v>0</v>
      </c>
    </row>
    <row r="22" spans="1:5" x14ac:dyDescent="0.25">
      <c r="A22" s="6" t="s">
        <v>35</v>
      </c>
      <c r="B22" s="7" t="s">
        <v>36</v>
      </c>
      <c r="C22" s="8">
        <v>320000</v>
      </c>
      <c r="D22" s="8">
        <v>0</v>
      </c>
      <c r="E22" s="8">
        <v>0</v>
      </c>
    </row>
    <row r="23" spans="1:5" ht="47.25" x14ac:dyDescent="0.25">
      <c r="A23" s="3" t="s">
        <v>37</v>
      </c>
      <c r="B23" s="4" t="s">
        <v>38</v>
      </c>
      <c r="C23" s="5">
        <f t="shared" ref="C23:E23" si="3">C24</f>
        <v>0</v>
      </c>
      <c r="D23" s="5">
        <f t="shared" si="3"/>
        <v>0</v>
      </c>
      <c r="E23" s="5">
        <f t="shared" si="3"/>
        <v>10000</v>
      </c>
    </row>
    <row r="24" spans="1:5" ht="31.5" x14ac:dyDescent="0.25">
      <c r="A24" s="24" t="s">
        <v>39</v>
      </c>
      <c r="B24" s="2" t="s">
        <v>40</v>
      </c>
      <c r="C24" s="1">
        <v>0</v>
      </c>
      <c r="D24" s="1">
        <v>0</v>
      </c>
      <c r="E24" s="1">
        <v>10000</v>
      </c>
    </row>
    <row r="25" spans="1:5" ht="31.5" x14ac:dyDescent="0.25">
      <c r="A25" s="3" t="s">
        <v>41</v>
      </c>
      <c r="B25" s="4" t="s">
        <v>89</v>
      </c>
      <c r="C25" s="5">
        <f>SUM(C26:C30)</f>
        <v>1810943.0999999999</v>
      </c>
      <c r="D25" s="5">
        <f>SUM(D26:D30)</f>
        <v>2213185.2999999998</v>
      </c>
      <c r="E25" s="5">
        <f>SUM(E26:E30)</f>
        <v>2633946.5</v>
      </c>
    </row>
    <row r="26" spans="1:5" ht="63" x14ac:dyDescent="0.25">
      <c r="A26" s="24" t="s">
        <v>42</v>
      </c>
      <c r="B26" s="2" t="s">
        <v>43</v>
      </c>
      <c r="C26" s="1">
        <v>595749.69999999995</v>
      </c>
      <c r="D26" s="1">
        <v>712460</v>
      </c>
      <c r="E26" s="1">
        <v>2633946.5</v>
      </c>
    </row>
    <row r="27" spans="1:5" ht="63" x14ac:dyDescent="0.25">
      <c r="A27" s="24" t="s">
        <v>44</v>
      </c>
      <c r="B27" s="2" t="s">
        <v>45</v>
      </c>
      <c r="C27" s="1">
        <v>106468.2</v>
      </c>
      <c r="D27" s="1">
        <v>0</v>
      </c>
      <c r="E27" s="1">
        <v>0</v>
      </c>
    </row>
    <row r="28" spans="1:5" ht="31.5" x14ac:dyDescent="0.25">
      <c r="A28" s="24" t="s">
        <v>46</v>
      </c>
      <c r="B28" s="25" t="s">
        <v>47</v>
      </c>
      <c r="C28" s="1">
        <v>600000</v>
      </c>
      <c r="D28" s="1">
        <v>600000</v>
      </c>
      <c r="E28" s="1">
        <v>0</v>
      </c>
    </row>
    <row r="29" spans="1:5" ht="31.5" x14ac:dyDescent="0.25">
      <c r="A29" s="24" t="s">
        <v>48</v>
      </c>
      <c r="B29" s="25" t="s">
        <v>49</v>
      </c>
      <c r="C29" s="1">
        <v>154725.20000000001</v>
      </c>
      <c r="D29" s="1">
        <v>154725.29999999999</v>
      </c>
      <c r="E29" s="1">
        <v>0</v>
      </c>
    </row>
    <row r="30" spans="1:5" x14ac:dyDescent="0.25">
      <c r="A30" s="24" t="s">
        <v>50</v>
      </c>
      <c r="B30" s="25" t="s">
        <v>51</v>
      </c>
      <c r="C30" s="1">
        <v>354000</v>
      </c>
      <c r="D30" s="1">
        <v>746000</v>
      </c>
      <c r="E30" s="1">
        <v>0</v>
      </c>
    </row>
    <row r="31" spans="1:5" ht="31.5" x14ac:dyDescent="0.25">
      <c r="A31" s="3" t="s">
        <v>52</v>
      </c>
      <c r="B31" s="4" t="s">
        <v>90</v>
      </c>
      <c r="C31" s="5">
        <f>SUM(C32:C32)</f>
        <v>170000</v>
      </c>
      <c r="D31" s="5">
        <f>SUM(D32:D32)</f>
        <v>0</v>
      </c>
      <c r="E31" s="5">
        <f>SUM(E32:E32)</f>
        <v>0</v>
      </c>
    </row>
    <row r="32" spans="1:5" x14ac:dyDescent="0.25">
      <c r="A32" s="24" t="s">
        <v>53</v>
      </c>
      <c r="B32" s="2" t="s">
        <v>54</v>
      </c>
      <c r="C32" s="1">
        <v>170000</v>
      </c>
      <c r="D32" s="1">
        <v>0</v>
      </c>
      <c r="E32" s="1">
        <v>0</v>
      </c>
    </row>
    <row r="33" spans="1:5" ht="47.25" x14ac:dyDescent="0.25">
      <c r="A33" s="3" t="s">
        <v>55</v>
      </c>
      <c r="B33" s="4" t="s">
        <v>56</v>
      </c>
      <c r="C33" s="5">
        <f>SUM(C34:C34)</f>
        <v>33348.300000000003</v>
      </c>
      <c r="D33" s="5">
        <f>SUM(D34:D34)</f>
        <v>0</v>
      </c>
      <c r="E33" s="5">
        <f>SUM(E34:E34)</f>
        <v>0</v>
      </c>
    </row>
    <row r="34" spans="1:5" ht="47.25" x14ac:dyDescent="0.25">
      <c r="A34" s="24" t="s">
        <v>57</v>
      </c>
      <c r="B34" s="2" t="s">
        <v>58</v>
      </c>
      <c r="C34" s="1">
        <v>33348.300000000003</v>
      </c>
      <c r="D34" s="1">
        <v>0</v>
      </c>
      <c r="E34" s="1">
        <v>0</v>
      </c>
    </row>
    <row r="35" spans="1:5" ht="47.25" x14ac:dyDescent="0.25">
      <c r="A35" s="3" t="s">
        <v>59</v>
      </c>
      <c r="B35" s="4" t="s">
        <v>60</v>
      </c>
      <c r="C35" s="5">
        <f t="shared" ref="C35:E35" si="4">SUM(C36)</f>
        <v>20500</v>
      </c>
      <c r="D35" s="5">
        <f t="shared" si="4"/>
        <v>20500</v>
      </c>
      <c r="E35" s="5">
        <f t="shared" si="4"/>
        <v>69839</v>
      </c>
    </row>
    <row r="36" spans="1:5" ht="31.5" x14ac:dyDescent="0.25">
      <c r="A36" s="24" t="s">
        <v>61</v>
      </c>
      <c r="B36" s="2" t="s">
        <v>62</v>
      </c>
      <c r="C36" s="1">
        <v>20500</v>
      </c>
      <c r="D36" s="1">
        <v>20500</v>
      </c>
      <c r="E36" s="1">
        <v>69839</v>
      </c>
    </row>
    <row r="37" spans="1:5" ht="47.25" x14ac:dyDescent="0.25">
      <c r="A37" s="9" t="s">
        <v>63</v>
      </c>
      <c r="B37" s="10" t="s">
        <v>64</v>
      </c>
      <c r="C37" s="11">
        <f>C38</f>
        <v>1035804.7000000001</v>
      </c>
      <c r="D37" s="11">
        <f t="shared" ref="D37:E37" si="5">D38</f>
        <v>1632378.1</v>
      </c>
      <c r="E37" s="11">
        <f t="shared" si="5"/>
        <v>1937375.9</v>
      </c>
    </row>
    <row r="38" spans="1:5" ht="31.5" x14ac:dyDescent="0.25">
      <c r="A38" s="9"/>
      <c r="B38" s="10" t="s">
        <v>91</v>
      </c>
      <c r="C38" s="11">
        <f>SUM(C39:C67)</f>
        <v>1035804.7000000001</v>
      </c>
      <c r="D38" s="11">
        <f t="shared" ref="D38:E38" si="6">SUM(D39:D67)</f>
        <v>1632378.1</v>
      </c>
      <c r="E38" s="11">
        <f t="shared" si="6"/>
        <v>1937375.9</v>
      </c>
    </row>
    <row r="39" spans="1:5" ht="31.5" x14ac:dyDescent="0.25">
      <c r="A39" s="26">
        <v>1</v>
      </c>
      <c r="B39" s="12" t="s">
        <v>65</v>
      </c>
      <c r="C39" s="27">
        <v>425147.2</v>
      </c>
      <c r="D39" s="27">
        <v>591062</v>
      </c>
      <c r="E39" s="27">
        <v>0</v>
      </c>
    </row>
    <row r="40" spans="1:5" ht="31.5" x14ac:dyDescent="0.25">
      <c r="A40" s="26">
        <v>2</v>
      </c>
      <c r="B40" s="12" t="s">
        <v>93</v>
      </c>
      <c r="C40" s="27">
        <v>306098.2</v>
      </c>
      <c r="D40" s="27">
        <v>605927.9</v>
      </c>
      <c r="E40" s="27">
        <v>673236.2</v>
      </c>
    </row>
    <row r="41" spans="1:5" ht="31.5" x14ac:dyDescent="0.25">
      <c r="A41" s="26">
        <v>3</v>
      </c>
      <c r="B41" s="12" t="s">
        <v>96</v>
      </c>
      <c r="C41" s="27">
        <v>7368</v>
      </c>
      <c r="D41" s="27">
        <v>2067.1999999999998</v>
      </c>
      <c r="E41" s="27">
        <v>184</v>
      </c>
    </row>
    <row r="42" spans="1:5" ht="47.25" x14ac:dyDescent="0.25">
      <c r="A42" s="26">
        <v>4</v>
      </c>
      <c r="B42" s="12" t="s">
        <v>66</v>
      </c>
      <c r="C42" s="27">
        <v>38800</v>
      </c>
      <c r="D42" s="27">
        <v>382.4</v>
      </c>
      <c r="E42" s="27">
        <v>382.4</v>
      </c>
    </row>
    <row r="43" spans="1:5" ht="31.5" x14ac:dyDescent="0.25">
      <c r="A43" s="26">
        <v>5</v>
      </c>
      <c r="B43" s="12" t="s">
        <v>67</v>
      </c>
      <c r="C43" s="27">
        <v>112921</v>
      </c>
      <c r="D43" s="27">
        <v>230943.3</v>
      </c>
      <c r="E43" s="27">
        <v>631443</v>
      </c>
    </row>
    <row r="44" spans="1:5" ht="47.25" x14ac:dyDescent="0.25">
      <c r="A44" s="26">
        <v>6</v>
      </c>
      <c r="B44" s="12" t="s">
        <v>68</v>
      </c>
      <c r="C44" s="27">
        <v>17509.5</v>
      </c>
      <c r="D44" s="27">
        <v>0</v>
      </c>
      <c r="E44" s="27">
        <v>0</v>
      </c>
    </row>
    <row r="45" spans="1:5" ht="63" x14ac:dyDescent="0.25">
      <c r="A45" s="26">
        <v>7</v>
      </c>
      <c r="B45" s="12" t="s">
        <v>69</v>
      </c>
      <c r="C45" s="27">
        <v>1326.7</v>
      </c>
      <c r="D45" s="27">
        <v>0</v>
      </c>
      <c r="E45" s="27">
        <v>0</v>
      </c>
    </row>
    <row r="46" spans="1:5" ht="47.25" x14ac:dyDescent="0.25">
      <c r="A46" s="26">
        <v>8</v>
      </c>
      <c r="B46" s="12" t="s">
        <v>70</v>
      </c>
      <c r="C46" s="27">
        <v>181</v>
      </c>
      <c r="D46" s="27">
        <v>0</v>
      </c>
      <c r="E46" s="27">
        <v>0</v>
      </c>
    </row>
    <row r="47" spans="1:5" ht="47.25" x14ac:dyDescent="0.25">
      <c r="A47" s="26">
        <v>9</v>
      </c>
      <c r="B47" s="12" t="s">
        <v>71</v>
      </c>
      <c r="C47" s="27">
        <v>0</v>
      </c>
      <c r="D47" s="27">
        <v>42426.2</v>
      </c>
      <c r="E47" s="27">
        <v>42426.1</v>
      </c>
    </row>
    <row r="48" spans="1:5" ht="47.25" x14ac:dyDescent="0.25">
      <c r="A48" s="26">
        <v>10</v>
      </c>
      <c r="B48" s="12" t="s">
        <v>72</v>
      </c>
      <c r="C48" s="27">
        <v>21331.5</v>
      </c>
      <c r="D48" s="27">
        <v>0</v>
      </c>
      <c r="E48" s="27">
        <v>0</v>
      </c>
    </row>
    <row r="49" spans="1:5" ht="47.25" x14ac:dyDescent="0.25">
      <c r="A49" s="26">
        <v>11</v>
      </c>
      <c r="B49" s="12" t="s">
        <v>73</v>
      </c>
      <c r="C49" s="27">
        <v>5639.5</v>
      </c>
      <c r="D49" s="27">
        <v>0</v>
      </c>
      <c r="E49" s="27">
        <v>0</v>
      </c>
    </row>
    <row r="50" spans="1:5" ht="47.25" x14ac:dyDescent="0.25">
      <c r="A50" s="26">
        <v>12</v>
      </c>
      <c r="B50" s="12" t="s">
        <v>74</v>
      </c>
      <c r="C50" s="27">
        <v>71.3</v>
      </c>
      <c r="D50" s="27">
        <v>0</v>
      </c>
      <c r="E50" s="27">
        <v>0</v>
      </c>
    </row>
    <row r="51" spans="1:5" ht="47.25" x14ac:dyDescent="0.25">
      <c r="A51" s="26">
        <v>13</v>
      </c>
      <c r="B51" s="12" t="s">
        <v>75</v>
      </c>
      <c r="C51" s="27">
        <v>21446.3</v>
      </c>
      <c r="D51" s="27">
        <v>0</v>
      </c>
      <c r="E51" s="27">
        <v>0</v>
      </c>
    </row>
    <row r="52" spans="1:5" ht="47.25" x14ac:dyDescent="0.25">
      <c r="A52" s="26">
        <v>14</v>
      </c>
      <c r="B52" s="12" t="s">
        <v>76</v>
      </c>
      <c r="C52" s="27">
        <v>0</v>
      </c>
      <c r="D52" s="27">
        <v>12110.6</v>
      </c>
      <c r="E52" s="27">
        <v>12110.5</v>
      </c>
    </row>
    <row r="53" spans="1:5" ht="47.25" x14ac:dyDescent="0.25">
      <c r="A53" s="26">
        <v>15</v>
      </c>
      <c r="B53" s="12" t="s">
        <v>77</v>
      </c>
      <c r="C53" s="27">
        <v>40.200000000000003</v>
      </c>
      <c r="D53" s="27">
        <v>14460.9</v>
      </c>
      <c r="E53" s="27">
        <v>14460.9</v>
      </c>
    </row>
    <row r="54" spans="1:5" ht="47.25" x14ac:dyDescent="0.25">
      <c r="A54" s="26">
        <v>16</v>
      </c>
      <c r="B54" s="12" t="s">
        <v>78</v>
      </c>
      <c r="C54" s="27">
        <v>0</v>
      </c>
      <c r="D54" s="27">
        <v>12126.8</v>
      </c>
      <c r="E54" s="27">
        <v>12126.8</v>
      </c>
    </row>
    <row r="55" spans="1:5" ht="47.25" x14ac:dyDescent="0.25">
      <c r="A55" s="26">
        <v>17</v>
      </c>
      <c r="B55" s="12" t="s">
        <v>79</v>
      </c>
      <c r="C55" s="27">
        <v>0</v>
      </c>
      <c r="D55" s="27">
        <v>15700.5</v>
      </c>
      <c r="E55" s="27">
        <v>15700.4</v>
      </c>
    </row>
    <row r="56" spans="1:5" ht="47.25" x14ac:dyDescent="0.25">
      <c r="A56" s="26">
        <v>18</v>
      </c>
      <c r="B56" s="12" t="s">
        <v>80</v>
      </c>
      <c r="C56" s="27">
        <v>0</v>
      </c>
      <c r="D56" s="27">
        <v>3399.1</v>
      </c>
      <c r="E56" s="27">
        <v>3399.1</v>
      </c>
    </row>
    <row r="57" spans="1:5" ht="47.25" x14ac:dyDescent="0.25">
      <c r="A57" s="26">
        <v>19</v>
      </c>
      <c r="B57" s="12" t="s">
        <v>81</v>
      </c>
      <c r="C57" s="27">
        <v>17.7</v>
      </c>
      <c r="D57" s="27">
        <v>10004.299999999999</v>
      </c>
      <c r="E57" s="27">
        <v>10004.200000000001</v>
      </c>
    </row>
    <row r="58" spans="1:5" ht="31.5" x14ac:dyDescent="0.25">
      <c r="A58" s="26">
        <v>20</v>
      </c>
      <c r="B58" s="12" t="s">
        <v>97</v>
      </c>
      <c r="C58" s="27">
        <v>19500</v>
      </c>
      <c r="D58" s="27">
        <v>7200</v>
      </c>
      <c r="E58" s="27">
        <v>218051.9</v>
      </c>
    </row>
    <row r="59" spans="1:5" ht="63" x14ac:dyDescent="0.25">
      <c r="A59" s="26">
        <v>21</v>
      </c>
      <c r="B59" s="12" t="s">
        <v>98</v>
      </c>
      <c r="C59" s="27">
        <v>14625</v>
      </c>
      <c r="D59" s="27">
        <v>50000</v>
      </c>
      <c r="E59" s="27">
        <v>166900.79999999999</v>
      </c>
    </row>
    <row r="60" spans="1:5" ht="31.5" x14ac:dyDescent="0.25">
      <c r="A60" s="26">
        <v>22</v>
      </c>
      <c r="B60" s="12" t="s">
        <v>82</v>
      </c>
      <c r="C60" s="27">
        <v>333.3</v>
      </c>
      <c r="D60" s="27">
        <v>0</v>
      </c>
      <c r="E60" s="27">
        <v>0</v>
      </c>
    </row>
    <row r="61" spans="1:5" ht="78.75" x14ac:dyDescent="0.25">
      <c r="A61" s="26">
        <v>23</v>
      </c>
      <c r="B61" s="13" t="s">
        <v>101</v>
      </c>
      <c r="C61" s="27">
        <v>34299.300000000003</v>
      </c>
      <c r="D61" s="27">
        <v>0</v>
      </c>
      <c r="E61" s="27">
        <v>0</v>
      </c>
    </row>
    <row r="62" spans="1:5" ht="63" x14ac:dyDescent="0.25">
      <c r="A62" s="26">
        <v>24</v>
      </c>
      <c r="B62" s="13" t="s">
        <v>99</v>
      </c>
      <c r="C62" s="27">
        <v>2488.6</v>
      </c>
      <c r="D62" s="27">
        <v>21524.3</v>
      </c>
      <c r="E62" s="27">
        <v>0</v>
      </c>
    </row>
    <row r="63" spans="1:5" ht="78.75" x14ac:dyDescent="0.25">
      <c r="A63" s="26">
        <v>25</v>
      </c>
      <c r="B63" s="14" t="s">
        <v>83</v>
      </c>
      <c r="C63" s="27">
        <v>5886.3</v>
      </c>
      <c r="D63" s="27">
        <v>10802</v>
      </c>
      <c r="E63" s="27">
        <v>0</v>
      </c>
    </row>
    <row r="64" spans="1:5" ht="63" x14ac:dyDescent="0.25">
      <c r="A64" s="26">
        <v>26</v>
      </c>
      <c r="B64" s="12" t="s">
        <v>84</v>
      </c>
      <c r="C64" s="27">
        <v>0</v>
      </c>
      <c r="D64" s="27">
        <v>2240.6</v>
      </c>
      <c r="E64" s="27">
        <v>21259.4</v>
      </c>
    </row>
    <row r="65" spans="1:5" ht="78.75" x14ac:dyDescent="0.25">
      <c r="A65" s="26">
        <v>27</v>
      </c>
      <c r="B65" s="12" t="s">
        <v>85</v>
      </c>
      <c r="C65" s="27">
        <v>0</v>
      </c>
      <c r="D65" s="27">
        <v>0</v>
      </c>
      <c r="E65" s="27">
        <v>15427.4</v>
      </c>
    </row>
    <row r="66" spans="1:5" ht="47.25" x14ac:dyDescent="0.25">
      <c r="A66" s="26">
        <v>28</v>
      </c>
      <c r="B66" s="12" t="s">
        <v>86</v>
      </c>
      <c r="C66" s="27">
        <v>774.1</v>
      </c>
      <c r="D66" s="27">
        <v>0</v>
      </c>
      <c r="E66" s="27">
        <v>0</v>
      </c>
    </row>
    <row r="67" spans="1:5" ht="47.25" x14ac:dyDescent="0.25">
      <c r="A67" s="26">
        <v>29</v>
      </c>
      <c r="B67" s="12" t="s">
        <v>100</v>
      </c>
      <c r="C67" s="27">
        <v>0</v>
      </c>
      <c r="D67" s="27">
        <v>0</v>
      </c>
      <c r="E67" s="27">
        <v>100262.8</v>
      </c>
    </row>
  </sheetData>
  <mergeCells count="5">
    <mergeCell ref="A1:E1"/>
    <mergeCell ref="A3:A4"/>
    <mergeCell ref="B3:B4"/>
    <mergeCell ref="C3:E3"/>
    <mergeCell ref="A5:B5"/>
  </mergeCells>
  <pageMargins left="0.51181102362204722" right="0.31496062992125984" top="0.55118110236220474" bottom="0.35433070866141736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2014-10-07T07:48:45Z</dcterms:modified>
</cp:coreProperties>
</file>